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#REF!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UNIDADES">'[1]DADOS (OCULTAR)'!$P$3:$P$40</definedName>
  </definedNames>
  <calcPr calcId="145621"/>
</workbook>
</file>

<file path=xl/calcChain.xml><?xml version="1.0" encoding="utf-8"?>
<calcChain xmlns="http://schemas.openxmlformats.org/spreadsheetml/2006/main">
  <c r="H19" i="1" l="1"/>
  <c r="H17" i="1"/>
  <c r="H9" i="1"/>
  <c r="H7" i="1"/>
  <c r="H6" i="1"/>
</calcChain>
</file>

<file path=xl/sharedStrings.xml><?xml version="1.0" encoding="utf-8"?>
<sst xmlns="http://schemas.openxmlformats.org/spreadsheetml/2006/main" count="80" uniqueCount="54">
  <si>
    <t>ANEXO VIII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</si>
  <si>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</si>
  <si>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</si>
  <si>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</si>
  <si>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</si>
  <si>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</si>
  <si>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</si>
  <si>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</si>
  <si>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</si>
  <si>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</si>
  <si>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UPAE ARRUDA</t>
  </si>
  <si>
    <t>06985306000120</t>
  </si>
  <si>
    <t>SERVHOST INTERNET LTDA ME</t>
  </si>
  <si>
    <t xml:space="preserve">1º ADITIVO </t>
  </si>
  <si>
    <t>http://hcpgestao.org.br/transparencia/unidades/arruda/contrat-fornecedores-arruda/PJ/SERVHOST/SERVHOSTINTERNETLTDAaditivo.pdf</t>
  </si>
  <si>
    <t>WHITE MARTINS GASES INDUSTRIAIS LTDA</t>
  </si>
  <si>
    <t xml:space="preserve">5ºADITIVO </t>
  </si>
  <si>
    <t>http://hcpgestao-portal.hcpgestao.org.br/storage/contratos/upae-arruda/aditivos/1-ADITIVO%20-%20WHITE%20MARTINS.pdf</t>
  </si>
  <si>
    <t>BRASCON GESTÃO AMBIENTAL LTDA</t>
  </si>
  <si>
    <t xml:space="preserve">2º ADITIVO </t>
  </si>
  <si>
    <t>http://hcpgestao-portal.hcpgestao.org.br/storage/contratos/upae-arruda/aditivos/1-2%C2%BA%20T.A%20-%20BRASCON%20-%20UPAE%20ARRUDA.pdf</t>
  </si>
  <si>
    <t>03613658000167</t>
  </si>
  <si>
    <t>SEQUENCE INFORMÁTICA LTDA</t>
  </si>
  <si>
    <t>http://hcpgestao-portal.hcpgestao.org.br/storage/contratos/upae-arruda/aditivos/1-2%C2%BA%20T.A%20-%20SEQUENCE%20-%20UPAE%20ARRUDA.pdf</t>
  </si>
  <si>
    <t>MV INFORMÁTICA NORDESTE LTDA</t>
  </si>
  <si>
    <t xml:space="preserve">3º ADITIVO </t>
  </si>
  <si>
    <t>http://hcpgestao.org.br/transparencia/unidades/arruda/contrat-fornecedores-arruda/PJ/MV-INFORMATICA/MV-INFORMATICA_22.pdf</t>
  </si>
  <si>
    <t>ÁGUIA SERVIÇOS DE VIGILÂNCIA LTDA</t>
  </si>
  <si>
    <t xml:space="preserve">5º ADITIVO </t>
  </si>
  <si>
    <t>http://hcpgestao-portal.hcpgestao.org.br/storage/contratos/upae-arruda/aditivos/1-5%C2%BA%20T.A%20-%20%C3%81GUIA%20-%20UPAE%20ARRUDA.pdf</t>
  </si>
  <si>
    <t>01699696000159</t>
  </si>
  <si>
    <t>QUALIAGUA LABORATÓRIO E CONS  LTDA</t>
  </si>
  <si>
    <t>http://hcpgestao.org.br/transparencia/unidades/arruda/contrat-fornecedores-arruda/PJ/QUALIAGUA-LABORATORIO/1aditivo.pdf</t>
  </si>
  <si>
    <t>07572579000106</t>
  </si>
  <si>
    <t>CAVALCANTI CARVALHO  ADV ASS</t>
  </si>
  <si>
    <t>http://hcpgestao-portal.hcpgestao.org.br/storage/contratos/upae-arruda/aditivos/1-2%C2%BA%20T.A%20-%20CCA%20-%20UPAE%20ARRUDA.pdf</t>
  </si>
  <si>
    <t>SYNERGIKA COMUNICAÇÃO E GESTÃO  LTDA</t>
  </si>
  <si>
    <t>http://hcpgestao.org.br/transparencia/unidades/arruda/contrat-fornecedores-arruda/PJ/SYNERGICA/SYNERGICA1aditivo.pdf</t>
  </si>
  <si>
    <t>03480539000183</t>
  </si>
  <si>
    <t>SL ENGENHARIA HOSPITALAR LTDA</t>
  </si>
  <si>
    <t>http://hcpgestao.org.br/transparencia/unidades/arruda/contrat-fornecedores-arruda/PJ/SL-ENGENHARIA-HOSPITALAR/2%C2%BA%20T.A%20-%20SL%20ENGENHARIA%20-%20UPAE%20ARRUDA.pdf</t>
  </si>
  <si>
    <t xml:space="preserve">SINTESE - LICENC DE PROG P/ COMPRAS  </t>
  </si>
  <si>
    <t>http://hcpgestao.org.br/transparencia/unidades/arruda/contrat-fornecedores-arruda/PJ/SINTESE/2aditivo.pdf</t>
  </si>
  <si>
    <t>ALEXSANDRA DE GUSMÃO NERES</t>
  </si>
  <si>
    <t xml:space="preserve">4º ADITIVO </t>
  </si>
  <si>
    <t>http://hcpgestao-portal.hcpgestao.org.br/storage/contratos/upae-arruda/aditivos/1-3%C2%BA%20T.A%20-%20CL%C3%89VIA%20-%20UPAE%20ARRUDA.pdf</t>
  </si>
  <si>
    <t>CARVALHO, CHAVES &amp; ALCOFORADO ADVOGADOS ASSOCIADOS</t>
  </si>
  <si>
    <t>02457343000105</t>
  </si>
  <si>
    <t>KEYPPY DEDETIZAÇÕES LTDA - EPP</t>
  </si>
  <si>
    <t>http://hcpgestao.org.br/transparencia/unidades/arruda/contrat-fornecedores-arruda/PJ/KEYPPY-DEDETIZACAO/1%C2%BA%20T.A%20-%20KEYPPY%20-%20ARRUDA.pdf</t>
  </si>
  <si>
    <t>BRASIL DIGITAL TELECOMUNICAÇÕES LTDA</t>
  </si>
  <si>
    <t>http://hcpgestao-portal.hcpgestao.org.br/storage/contratos/upae-arruda/aditivos/1-1%C2%BA%20T.A%20BR%20DIGITAL%20-%20UPAE%20ARRUDA.pdf</t>
  </si>
  <si>
    <t>1TELECOM SERVIÇOS DE TECNOLOGIA EM INTERNET LTDA</t>
  </si>
  <si>
    <t>http://hcpgestao-portal.hcpgestao.org.br/storage/contratos/upae-arruda/aditivos/1-1%C2%BA%20T.A%20-%201TELECOM%20-%20UPAE%20ARRUDA.pdf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</si>
</sst>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\-??_);_(@_)"/>
    <numFmt numFmtId="165" formatCode="00000000000000"/>
    <numFmt numFmtId="166" formatCode="0\º"/>
    <numFmt numFmtId="167" formatCode="00000"/>
    <numFmt numFmtId="169" formatCode="_-&quot;R$ &quot;* #,##0.00_-;&quot;-R$ &quot;* #,##0.00_-;_-&quot;R$ &quot;* \-??_-;_-@_-"/>
  </numFmts>
  <fonts count="1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3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9" fontId="8" fillId="0" borderId="0" applyBorder="0" applyProtection="0"/>
    <xf numFmtId="0" fontId="8" fillId="0" borderId="0"/>
    <xf numFmtId="0" fontId="9" fillId="0" borderId="0"/>
    <xf numFmtId="0" fontId="5" fillId="0" borderId="0"/>
    <xf numFmtId="0" fontId="1" fillId="0" borderId="0"/>
    <xf numFmtId="0" fontId="1" fillId="0" borderId="0"/>
    <xf numFmtId="164" fontId="5" fillId="0" borderId="0" applyBorder="0" applyProtection="0"/>
    <xf numFmtId="0" fontId="10" fillId="0" borderId="0"/>
    <xf numFmtId="164" fontId="2" fillId="0" borderId="0" applyBorder="0" applyProtection="0"/>
  </cellStyleXfs>
  <cellXfs count="38">
    <xf numFmtId="0" fontId="0" fillId="0" borderId="0" xfId="0"/>
    <xf numFmtId="0" fontId="3" fillId="2" borderId="1" xfId="0" applyFont="1" applyFill="1" applyBorder="1" applyAlignment="1" applyProtection="1">
      <alignment vertical="center"/>
    </xf>
    <xf numFmtId="0" fontId="4" fillId="0" borderId="2" xfId="0" applyFont="1" applyBorder="1" applyAlignment="1" applyProtection="1">
      <alignment horizontal="left" vertical="center"/>
      <protection hidden="1"/>
    </xf>
    <xf numFmtId="1" fontId="0" fillId="0" borderId="2" xfId="0" applyNumberFormat="1" applyBorder="1" applyProtection="1"/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0" fontId="0" fillId="0" borderId="3" xfId="0" applyBorder="1" applyProtection="1"/>
    <xf numFmtId="0" fontId="0" fillId="0" borderId="0" xfId="0" applyProtection="1"/>
    <xf numFmtId="1" fontId="0" fillId="0" borderId="4" xfId="0" applyNumberFormat="1" applyBorder="1" applyProtection="1"/>
    <xf numFmtId="1" fontId="0" fillId="0" borderId="0" xfId="0" applyNumberFormat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5" xfId="0" applyBorder="1" applyProtection="1"/>
    <xf numFmtId="0" fontId="3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165" fontId="5" fillId="0" borderId="9" xfId="1" applyNumberFormat="1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165" fontId="5" fillId="0" borderId="9" xfId="1" quotePrefix="1" applyNumberFormat="1" applyFont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166" fontId="0" fillId="0" borderId="9" xfId="0" applyNumberFormat="1" applyFill="1" applyBorder="1" applyAlignment="1" applyProtection="1">
      <alignment horizontal="center"/>
      <protection locked="0"/>
    </xf>
    <xf numFmtId="14" fontId="0" fillId="0" borderId="9" xfId="0" applyNumberFormat="1" applyBorder="1" applyAlignment="1" applyProtection="1">
      <alignment horizontal="center" vertical="center"/>
      <protection locked="0"/>
    </xf>
    <xf numFmtId="2" fontId="0" fillId="0" borderId="9" xfId="0" applyNumberFormat="1" applyBorder="1" applyAlignment="1" applyProtection="1">
      <alignment vertical="center"/>
      <protection locked="0"/>
    </xf>
    <xf numFmtId="0" fontId="6" fillId="0" borderId="9" xfId="2" applyBorder="1" applyAlignment="1" applyProtection="1">
      <alignment vertical="center"/>
      <protection locked="0"/>
    </xf>
    <xf numFmtId="165" fontId="5" fillId="0" borderId="10" xfId="1" applyNumberFormat="1" applyFont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  <protection locked="0"/>
    </xf>
    <xf numFmtId="165" fontId="5" fillId="0" borderId="10" xfId="1" applyNumberFormat="1" applyFont="1" applyFill="1" applyBorder="1" applyAlignment="1" applyProtection="1">
      <alignment horizontal="center" vertical="center"/>
    </xf>
    <xf numFmtId="14" fontId="0" fillId="0" borderId="9" xfId="0" applyNumberFormat="1" applyFill="1" applyBorder="1" applyAlignment="1" applyProtection="1">
      <alignment horizontal="center" vertical="center"/>
      <protection locked="0"/>
    </xf>
    <xf numFmtId="2" fontId="0" fillId="0" borderId="9" xfId="0" applyNumberFormat="1" applyFill="1" applyBorder="1" applyAlignment="1" applyProtection="1">
      <alignment vertical="center"/>
      <protection locked="0"/>
    </xf>
    <xf numFmtId="0" fontId="6" fillId="0" borderId="9" xfId="2" applyFill="1" applyBorder="1" applyAlignment="1" applyProtection="1">
      <alignment vertical="center"/>
      <protection locked="0"/>
    </xf>
    <xf numFmtId="0" fontId="0" fillId="0" borderId="0" xfId="0" applyFill="1" applyProtection="1"/>
    <xf numFmtId="165" fontId="5" fillId="0" borderId="9" xfId="1" quotePrefix="1" applyNumberFormat="1" applyFont="1" applyFill="1" applyBorder="1" applyAlignment="1" applyProtection="1">
      <alignment horizontal="center" vertical="center"/>
      <protection locked="0"/>
    </xf>
    <xf numFmtId="165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" fontId="0" fillId="0" borderId="9" xfId="0" applyNumberFormat="1" applyFill="1" applyBorder="1" applyAlignment="1" applyProtection="1">
      <alignment horizontal="left" vertical="center"/>
      <protection locked="0"/>
    </xf>
    <xf numFmtId="0" fontId="6" fillId="0" borderId="9" xfId="2" applyFill="1" applyBorder="1" applyAlignment="1" applyProtection="1">
      <protection locked="0"/>
    </xf>
    <xf numFmtId="1" fontId="0" fillId="0" borderId="0" xfId="0" applyNumberFormat="1" applyProtection="1"/>
    <xf numFmtId="166" fontId="0" fillId="0" borderId="0" xfId="0" applyNumberFormat="1" applyAlignment="1" applyProtection="1">
      <alignment horizontal="center"/>
    </xf>
  </cellXfs>
  <cellStyles count="13">
    <cellStyle name="Excel_BuiltIn_Texto Explicativo" xfId="3"/>
    <cellStyle name="Hiperlink" xfId="2" builtinId="8"/>
    <cellStyle name="Moeda 2" xfId="4"/>
    <cellStyle name="Normal" xfId="0" builtinId="0"/>
    <cellStyle name="Normal 2" xfId="5"/>
    <cellStyle name="Normal 2 2" xfId="6"/>
    <cellStyle name="Normal 5 4 7 2" xfId="7"/>
    <cellStyle name="Normal 9" xfId="8"/>
    <cellStyle name="Normal 9 2" xfId="9"/>
    <cellStyle name="Separador de milhares 2" xfId="10"/>
    <cellStyle name="Texto Explicativo 2" xfId="11"/>
    <cellStyle name="Vírgula" xfId="1" builtinId="3"/>
    <cellStyle name="Vírgula 14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1.%20PRESTA&#199;&#195;O%20DE%20CONTAS/ARRUDA%202021/JANEIRO/13%20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 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ARRUDA</v>
          </cell>
          <cell r="Y5" t="str">
            <v>JOVEM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</row>
        <row r="9">
          <cell r="B9" t="str">
            <v xml:space="preserve"> 2.6. Material de uso odontológico </v>
          </cell>
          <cell r="D9">
            <v>43983</v>
          </cell>
        </row>
        <row r="10">
          <cell r="B10" t="str">
            <v xml:space="preserve"> 2.7. Material laboratorial </v>
          </cell>
          <cell r="D10">
            <v>44013</v>
          </cell>
        </row>
        <row r="11">
          <cell r="B11" t="str">
            <v xml:space="preserve"> 2.8. Outras Despesas com Insumos Assistenciais </v>
          </cell>
          <cell r="D11">
            <v>44044</v>
          </cell>
        </row>
        <row r="12">
          <cell r="B12" t="str">
            <v xml:space="preserve"> 3.1. Material de Higienização e Limpeza </v>
          </cell>
          <cell r="D12">
            <v>44075</v>
          </cell>
        </row>
        <row r="13">
          <cell r="B13" t="str">
            <v xml:space="preserve"> 3.2. Material/Gêneros Alimentícios </v>
          </cell>
          <cell r="D13">
            <v>44105</v>
          </cell>
        </row>
        <row r="14">
          <cell r="B14" t="str">
            <v xml:space="preserve"> 3.3. Material Expediente </v>
          </cell>
          <cell r="D14">
            <v>44136</v>
          </cell>
        </row>
        <row r="15">
          <cell r="B15" t="str">
            <v xml:space="preserve"> 3.4. Combustível </v>
          </cell>
          <cell r="D15">
            <v>44166</v>
          </cell>
        </row>
        <row r="16">
          <cell r="B16" t="str">
            <v xml:space="preserve">3.5. GLP </v>
          </cell>
          <cell r="D16">
            <v>44197</v>
          </cell>
        </row>
        <row r="17">
          <cell r="B17" t="str">
            <v xml:space="preserve">3.6.1. Manutenção de Bem Imóvel </v>
          </cell>
          <cell r="D17">
            <v>44228</v>
          </cell>
        </row>
        <row r="18">
          <cell r="B18" t="str">
            <v xml:space="preserve">3.6.2.1. Suprimentos de Informática </v>
          </cell>
          <cell r="D18">
            <v>44256</v>
          </cell>
        </row>
        <row r="19">
          <cell r="B19" t="str">
            <v xml:space="preserve">3.6.2.2.1. Lubrificantes Veiculares </v>
          </cell>
          <cell r="D19">
            <v>44287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</row>
        <row r="21">
          <cell r="B21" t="str">
            <v xml:space="preserve">3.6.2.3. Equipamento Médico-Hospitalar </v>
          </cell>
          <cell r="D21">
            <v>44348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</row>
        <row r="23">
          <cell r="B23" t="str">
            <v xml:space="preserve">3.7. Tecidos, Fardamentos e EPI </v>
          </cell>
          <cell r="D23">
            <v>44409</v>
          </cell>
        </row>
        <row r="24">
          <cell r="B24" t="str">
            <v xml:space="preserve">3.8. Outras Despesas com Materiais Diversos </v>
          </cell>
          <cell r="D24">
            <v>44440</v>
          </cell>
        </row>
        <row r="25">
          <cell r="B25" t="str">
            <v>4.1. Seguros (Imóvel e veículos)</v>
          </cell>
          <cell r="D25">
            <v>44470</v>
          </cell>
        </row>
        <row r="26">
          <cell r="B26" t="str">
            <v>4.2.1. Taxas</v>
          </cell>
          <cell r="D26">
            <v>44501</v>
          </cell>
        </row>
        <row r="27">
          <cell r="B27" t="str">
            <v>4.2.2. Contribuições</v>
          </cell>
          <cell r="D27">
            <v>44531</v>
          </cell>
        </row>
        <row r="28">
          <cell r="B28" t="str">
            <v>4.3.1. Taxa de Manutenção de Conta</v>
          </cell>
          <cell r="D28">
            <v>44562</v>
          </cell>
        </row>
        <row r="29">
          <cell r="B29" t="str">
            <v>4.3.2. Tarifas</v>
          </cell>
          <cell r="D29">
            <v>44593</v>
          </cell>
        </row>
        <row r="30">
          <cell r="B30" t="str">
            <v>5.1.1. Telefonia Móvel</v>
          </cell>
          <cell r="D30">
            <v>44621</v>
          </cell>
        </row>
        <row r="31">
          <cell r="B31" t="str">
            <v>5.1.2. Telefonia Fixa/Internet</v>
          </cell>
          <cell r="D31">
            <v>44652</v>
          </cell>
        </row>
        <row r="32">
          <cell r="B32" t="str">
            <v>5.2. Água</v>
          </cell>
          <cell r="D32">
            <v>44682</v>
          </cell>
        </row>
        <row r="33">
          <cell r="B33" t="str">
            <v>5.3. Energia Elétrica</v>
          </cell>
          <cell r="D33">
            <v>44713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</row>
        <row r="36">
          <cell r="B36" t="str">
            <v>5.4.3. Locação de Máquinas e Equipamentos (Pessoa Jurídica)</v>
          </cell>
          <cell r="D36">
            <v>44805</v>
          </cell>
        </row>
        <row r="37">
          <cell r="B37" t="str">
            <v>5.4.4. Locação de Equipamentos Médico-Hospitalares (Pessoa Jurídica)</v>
          </cell>
          <cell r="D37">
            <v>44835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</row>
        <row r="39">
          <cell r="B39" t="str">
            <v>5.5. Serviço Gráficos, de Encadernação e de Emolduração</v>
          </cell>
          <cell r="D39">
            <v>44896</v>
          </cell>
        </row>
        <row r="40">
          <cell r="B40" t="str">
            <v>5.6. Serviços Judiciais e Cartoriais</v>
          </cell>
          <cell r="D40">
            <v>44927</v>
          </cell>
        </row>
        <row r="41">
          <cell r="B41" t="str">
            <v>5.7.1. Outras Despesas Gerais (Pessoa Física)</v>
          </cell>
          <cell r="D41">
            <v>44958</v>
          </cell>
        </row>
        <row r="42">
          <cell r="B42" t="str">
            <v>5.7.2. Outras Despesas Gerais (Pessoa Juridica)</v>
          </cell>
          <cell r="D42">
            <v>44986</v>
          </cell>
        </row>
        <row r="43">
          <cell r="B43" t="str">
            <v>6.1.1.1. Médicos</v>
          </cell>
          <cell r="D43">
            <v>45017</v>
          </cell>
        </row>
        <row r="44">
          <cell r="B44" t="str">
            <v>6.1.1.2. Outros profissionais de saúde</v>
          </cell>
          <cell r="D44">
            <v>45047</v>
          </cell>
        </row>
        <row r="45">
          <cell r="B45" t="str">
            <v>6.1.1.3. Laboratório</v>
          </cell>
          <cell r="D45">
            <v>45078</v>
          </cell>
        </row>
        <row r="46">
          <cell r="B46" t="str">
            <v>6.1.1.4. Alimentação/Dietas</v>
          </cell>
          <cell r="D46">
            <v>45108</v>
          </cell>
        </row>
        <row r="47">
          <cell r="B47" t="str">
            <v>6.1.1.5. Locação de Ambulâncias</v>
          </cell>
          <cell r="D47">
            <v>45139</v>
          </cell>
        </row>
        <row r="48">
          <cell r="B48" t="str">
            <v>6.1.1.6. Outras Pessoas Jurídicas</v>
          </cell>
          <cell r="D48">
            <v>45170</v>
          </cell>
        </row>
        <row r="49">
          <cell r="B49" t="str">
            <v>6.1.2.1. Médicos</v>
          </cell>
          <cell r="D49">
            <v>45200</v>
          </cell>
        </row>
        <row r="50">
          <cell r="B50" t="str">
            <v>6.1.2.2. Outros profissionais de saúde</v>
          </cell>
          <cell r="D50">
            <v>45231</v>
          </cell>
        </row>
        <row r="51">
          <cell r="B51" t="str">
            <v>6.1.2.3. Farmacêutico</v>
          </cell>
          <cell r="D51">
            <v>45261</v>
          </cell>
        </row>
        <row r="52">
          <cell r="B52" t="str">
            <v>6.1.3.1. Médicos</v>
          </cell>
          <cell r="D52">
            <v>45292</v>
          </cell>
        </row>
        <row r="53">
          <cell r="B53" t="str">
            <v>6.1.3.2. Outros profissionais de saúde</v>
          </cell>
          <cell r="D53">
            <v>45323</v>
          </cell>
        </row>
        <row r="54">
          <cell r="B54" t="str">
            <v>6.2.1. Pessoa Jurídica</v>
          </cell>
          <cell r="D54">
            <v>45352</v>
          </cell>
        </row>
        <row r="55">
          <cell r="B55" t="str">
            <v>6.2.2. Pessoa Física</v>
          </cell>
          <cell r="D55">
            <v>45383</v>
          </cell>
        </row>
        <row r="56">
          <cell r="B56" t="str">
            <v>6.2.3. Cooperativas</v>
          </cell>
          <cell r="D56">
            <v>45413</v>
          </cell>
        </row>
        <row r="57">
          <cell r="B57" t="str">
            <v>6.3.1.1.1. Lavanderia</v>
          </cell>
          <cell r="D57">
            <v>45444</v>
          </cell>
        </row>
        <row r="58">
          <cell r="B58" t="str">
            <v>6.3.1.1.2.Serviços de Cozinha e Copeira</v>
          </cell>
          <cell r="D58">
            <v>45474</v>
          </cell>
        </row>
        <row r="59">
          <cell r="B59" t="str">
            <v>6.3.1.1.3. Outros Serviços Domésticos</v>
          </cell>
          <cell r="D59">
            <v>45505</v>
          </cell>
        </row>
        <row r="60">
          <cell r="B60" t="str">
            <v>6.3.1.2. Coleta de Lixo Hospitalar</v>
          </cell>
          <cell r="D60">
            <v>45536</v>
          </cell>
        </row>
        <row r="61">
          <cell r="B61" t="str">
            <v>6.3.1.3. Manutenção/Aluguel/Uso de Sistemas ou Softwares</v>
          </cell>
          <cell r="D61">
            <v>45566</v>
          </cell>
        </row>
        <row r="62">
          <cell r="B62" t="str">
            <v>6.3.1.4. Vigilância</v>
          </cell>
          <cell r="D62">
            <v>45597</v>
          </cell>
        </row>
        <row r="63">
          <cell r="B63" t="str">
            <v>6.3.1.5. Consultorias e Treinamentos</v>
          </cell>
          <cell r="D63">
            <v>45627</v>
          </cell>
        </row>
        <row r="64">
          <cell r="B64" t="str">
            <v>6.3.1.6. Serviços Técnicos Profissionais</v>
          </cell>
          <cell r="D64">
            <v>45658</v>
          </cell>
        </row>
        <row r="65">
          <cell r="B65" t="str">
            <v>6.3.1.7. Dedetização</v>
          </cell>
          <cell r="D65">
            <v>45689</v>
          </cell>
        </row>
        <row r="66">
          <cell r="B66" t="str">
            <v>6.3.1.8. Limpeza</v>
          </cell>
          <cell r="D66">
            <v>45717</v>
          </cell>
        </row>
        <row r="67">
          <cell r="B67" t="str">
            <v>6.3.1.9. Outras Pessoas Jurídicas</v>
          </cell>
          <cell r="D67">
            <v>45748</v>
          </cell>
        </row>
        <row r="68">
          <cell r="B68" t="str">
            <v>6.3.2.1. Técnico Profissional (Nível Superior)</v>
          </cell>
          <cell r="D68">
            <v>45778</v>
          </cell>
        </row>
        <row r="69">
          <cell r="B69" t="str">
            <v>6.3.2.2. Apoio Administrativo, Técnico e Operacional</v>
          </cell>
          <cell r="D69">
            <v>45809</v>
          </cell>
        </row>
        <row r="70">
          <cell r="B70" t="str">
            <v>6.3.2.3. Outros Serviços</v>
          </cell>
          <cell r="D70">
            <v>45839</v>
          </cell>
        </row>
        <row r="71">
          <cell r="B71" t="str">
            <v>7.1.1.1. Equipamentos Médico-Hospitalar</v>
          </cell>
          <cell r="D71">
            <v>45870</v>
          </cell>
        </row>
        <row r="72">
          <cell r="B72" t="str">
            <v>7.1.1.2. Equipamentos de Informática</v>
          </cell>
          <cell r="D72">
            <v>45901</v>
          </cell>
        </row>
        <row r="73">
          <cell r="B73" t="str">
            <v>7.1.1.3. Outros Reparos e Manutenção de Equipamentos</v>
          </cell>
          <cell r="D73">
            <v>45931</v>
          </cell>
        </row>
        <row r="74">
          <cell r="B74" t="str">
            <v>7.1.2. Reparo e Manutenção de Bens Móveis de Outras Naturezas</v>
          </cell>
          <cell r="D74">
            <v>45962</v>
          </cell>
        </row>
        <row r="75">
          <cell r="B75" t="str">
            <v>7.1.3. Reparo e Manutenção de Bens Imóveis</v>
          </cell>
          <cell r="D75">
            <v>45992</v>
          </cell>
        </row>
        <row r="76">
          <cell r="B76" t="str">
            <v>7.2.1.1. Equipamentos Médico-Hospitalar</v>
          </cell>
        </row>
        <row r="77">
          <cell r="B77" t="str">
            <v>7.2.1.2. Equipamentos de Informática</v>
          </cell>
        </row>
        <row r="78">
          <cell r="B78" t="str">
            <v>7.2.1.3. Engenharia Clínica</v>
          </cell>
        </row>
        <row r="79">
          <cell r="B79" t="str">
            <v>7.2.1.4. Outros Reparos e Manutenção de Máquinas e Equipamentos</v>
          </cell>
        </row>
        <row r="80">
          <cell r="B80" t="str">
            <v>7.2.2. Reparo e Manutenção de Bens Imóveis</v>
          </cell>
        </row>
        <row r="81">
          <cell r="B81" t="str">
            <v>7.2.3. Reparo e Manutenção de Veículos</v>
          </cell>
        </row>
        <row r="82">
          <cell r="B82" t="str">
            <v>7.2.4. Reparo e Manutenção de Bens Móveis de Outras Naturezas</v>
          </cell>
        </row>
        <row r="83">
          <cell r="B83" t="str">
            <v>8.1. Equipamentos</v>
          </cell>
        </row>
        <row r="84">
          <cell r="B84" t="str">
            <v>8.2. Móveis e Utensílios</v>
          </cell>
        </row>
        <row r="85">
          <cell r="B85" t="str">
            <v>8.3. Obras e Construções</v>
          </cell>
        </row>
        <row r="86">
          <cell r="B86" t="str">
            <v>8.4. Outras despesas Investimentos</v>
          </cell>
        </row>
        <row r="87">
          <cell r="B87" t="str">
            <v>9.1 EQUIPAMENTOS</v>
          </cell>
        </row>
        <row r="88">
          <cell r="B88" t="str">
            <v>9.2 MÓVEIS E UTENSÍLIOS</v>
          </cell>
        </row>
        <row r="89">
          <cell r="B89" t="str">
            <v>9.3 OBRAS E CONSTRUÇÕES</v>
          </cell>
        </row>
        <row r="90">
          <cell r="B90" t="str">
            <v>9.4 VEÍCULOS</v>
          </cell>
        </row>
        <row r="91">
          <cell r="B91" t="str">
            <v>9.5 OUTRAS DESPESAS COM INVESTIMENTOS</v>
          </cell>
        </row>
        <row r="92">
          <cell r="B92" t="str">
            <v>10. Despesas com Ensino e Pesquisa</v>
          </cell>
        </row>
        <row r="93">
          <cell r="B93" t="str">
            <v>11. Despesa(s) de Competência(s) Anterior(es)</v>
          </cell>
        </row>
        <row r="94">
          <cell r="B94" t="str">
            <v>11.2.1. Materiais Descartáveis/Materiais de Penso</v>
          </cell>
        </row>
        <row r="95">
          <cell r="B95" t="str">
            <v>11.2.2. Medicamentos</v>
          </cell>
        </row>
        <row r="96">
          <cell r="B96" t="str">
            <v>11.2.3. Dietas Industrializadas</v>
          </cell>
        </row>
        <row r="97">
          <cell r="B97" t="str">
            <v>11.2.4. Gases Medicinais</v>
          </cell>
        </row>
        <row r="98">
          <cell r="B98" t="str">
            <v>11.2.5. OPME (Orteses, Próteses e Materiais Especiais)</v>
          </cell>
        </row>
        <row r="99">
          <cell r="B99" t="str">
            <v>11.2.6. Material de uso odontológico</v>
          </cell>
        </row>
        <row r="100">
          <cell r="B100" t="str">
            <v>11.2.7. Material laboratorial</v>
          </cell>
        </row>
        <row r="101">
          <cell r="B101" t="str">
            <v>11.2.8. Outras Despesas com Insumos Assistenciais</v>
          </cell>
        </row>
        <row r="102">
          <cell r="B102" t="str">
            <v>11.3.1. Material de Higienização e Limpeza</v>
          </cell>
        </row>
        <row r="103">
          <cell r="B103" t="str">
            <v>11.3.2. Material/Gêneros Alimentícios</v>
          </cell>
        </row>
        <row r="104">
          <cell r="B104" t="str">
            <v>11.3.3. Material Expediente</v>
          </cell>
        </row>
        <row r="105">
          <cell r="B105" t="str">
            <v>11.3.4. Combustível</v>
          </cell>
        </row>
        <row r="106">
          <cell r="B106" t="str">
            <v>11.3.5. GLP</v>
          </cell>
        </row>
        <row r="107">
          <cell r="B107" t="str">
            <v>11.3.6.1. Manurtenção de Bem Imóvel</v>
          </cell>
        </row>
        <row r="108">
          <cell r="B108" t="str">
            <v>11.3.6.2.1. Equipamentos de Informática</v>
          </cell>
        </row>
        <row r="109">
          <cell r="B109" t="str">
            <v>11.3.6.2.2.1. Lubrificantes Veiculares</v>
          </cell>
        </row>
        <row r="110">
          <cell r="B110" t="str">
            <v>11.3.6.2.2.2. Outros Materiais de Manutenção de Veículos</v>
          </cell>
        </row>
        <row r="111">
          <cell r="B111" t="str">
            <v>11.3.6.2.3. Equipamento Médico-Hospitalar</v>
          </cell>
        </row>
        <row r="112">
          <cell r="B112" t="str">
            <v>11.3.6.2.4. Outros materiais de Manutenção de Bem Móvel</v>
          </cell>
        </row>
        <row r="113">
          <cell r="B113" t="str">
            <v>11.3.7. Tecidos, Fardamentos e EPI</v>
          </cell>
        </row>
        <row r="114">
          <cell r="B114" t="str">
            <v>11.3.8. Outras Despesas com Materiais Diversos</v>
          </cell>
        </row>
        <row r="115">
          <cell r="B115" t="str">
            <v>11.4.1. Seguros (Imóvel e veículos)</v>
          </cell>
        </row>
        <row r="116">
          <cell r="B116" t="str">
            <v>11.4.2.1. Taxas</v>
          </cell>
        </row>
        <row r="117">
          <cell r="B117" t="str">
            <v>11.4.2.2. Contribuições</v>
          </cell>
        </row>
        <row r="118">
          <cell r="B118" t="str">
            <v>11.4.3.1. Taxa de Manutenção de Conta</v>
          </cell>
        </row>
        <row r="119">
          <cell r="B119" t="str">
            <v>11.4.3.2. Tarifas</v>
          </cell>
        </row>
        <row r="120">
          <cell r="B120" t="str">
            <v>11.5.1.1. Telefonia Móvel</v>
          </cell>
        </row>
        <row r="121">
          <cell r="B121" t="str">
            <v>11.5.1.2. Telefonia Fixa/Internet</v>
          </cell>
        </row>
        <row r="122">
          <cell r="B122" t="str">
            <v>11.5.2. Água</v>
          </cell>
        </row>
        <row r="123">
          <cell r="B123" t="str">
            <v>11.5.3. Energia Elétrica</v>
          </cell>
        </row>
        <row r="124">
          <cell r="B124" t="str">
            <v>11.5.4.1. Locação de Imóvel (Pessoa Física)</v>
          </cell>
        </row>
        <row r="125">
          <cell r="B125" t="str">
            <v>11.5.4.2. Locação de Máquinas e Equipamentos (Pessoa Jurídica)</v>
          </cell>
        </row>
        <row r="126">
          <cell r="B126" t="str">
            <v>11.5.4.3. Locação de Equipamentos Médico-Hospitalares (Pessoa Jurídica)</v>
          </cell>
        </row>
        <row r="127">
          <cell r="B127" t="str">
            <v>11.5.4.4. Locação de Veículos Automotores (Pessoa Jurídica) (Exceto Ambulância)</v>
          </cell>
        </row>
        <row r="128">
          <cell r="B128" t="str">
            <v>11.5.5. Serviço Gráficos, de Encadernação e de Emolduração</v>
          </cell>
        </row>
        <row r="129">
          <cell r="B129" t="str">
            <v>11.5.6. Serviços Judiciais e Cartoriais</v>
          </cell>
        </row>
        <row r="130">
          <cell r="B130" t="str">
            <v>11.5.7.1. Outras Despesas Gerais (Pessoa Física)</v>
          </cell>
        </row>
        <row r="131">
          <cell r="B131" t="str">
            <v>11.5.7.2. Outras Despesas Gerais (Pessoa Juridica)</v>
          </cell>
        </row>
        <row r="132">
          <cell r="B132" t="str">
            <v>11.6.1.1.1. Médicos</v>
          </cell>
        </row>
        <row r="133">
          <cell r="B133" t="str">
            <v>11.6.1.1.2. Outros profissionais de saúde</v>
          </cell>
        </row>
        <row r="134">
          <cell r="B134" t="str">
            <v>11.6.1.1.3. Laboratório</v>
          </cell>
        </row>
        <row r="135">
          <cell r="B135" t="str">
            <v>11.6.1.1.4. Alimentação/Dietas</v>
          </cell>
        </row>
        <row r="136">
          <cell r="B136" t="str">
            <v>11.6.1.1.5. Locação de Ambulâncias</v>
          </cell>
        </row>
        <row r="137">
          <cell r="B137" t="str">
            <v>11.6.1.1.6. Outras Pessoas Jurídicas</v>
          </cell>
        </row>
        <row r="138">
          <cell r="B138" t="str">
            <v>11.6.1.2.1. Médicos</v>
          </cell>
        </row>
        <row r="139">
          <cell r="B139" t="str">
            <v>11.6.1.2.2. Outros profissionais de saúde</v>
          </cell>
        </row>
        <row r="140">
          <cell r="B140" t="str">
            <v>11.6.1.2.3. Farmacêutico</v>
          </cell>
        </row>
        <row r="141">
          <cell r="B141" t="str">
            <v>11.6.1.3.1. Médicos</v>
          </cell>
        </row>
        <row r="142">
          <cell r="B142" t="str">
            <v>11.6.1.3.2. Outros profissionais de saúde</v>
          </cell>
        </row>
        <row r="143">
          <cell r="B143" t="str">
            <v>11.6.2.1. Pessoa Jurídica</v>
          </cell>
        </row>
        <row r="144">
          <cell r="B144" t="str">
            <v>11.6.2.2. Pessoa Física</v>
          </cell>
        </row>
        <row r="145">
          <cell r="B145" t="str">
            <v>11.6.2.3. Cooperativas</v>
          </cell>
        </row>
        <row r="146">
          <cell r="B146" t="str">
            <v>11.6.3.1.1.1. Lavanderia</v>
          </cell>
        </row>
        <row r="147">
          <cell r="B147" t="str">
            <v>11.6.3.1.1.2.Serviços de Cozinha e Copeira</v>
          </cell>
        </row>
        <row r="148">
          <cell r="B148" t="str">
            <v>11.6.3.1.1.3. Outros Serviços Domésticos</v>
          </cell>
        </row>
        <row r="149">
          <cell r="B149" t="str">
            <v>11.6.3.1.2. Coleta de Lixo Hospitalar</v>
          </cell>
        </row>
        <row r="150">
          <cell r="B150" t="str">
            <v>11.6.3.1.3. Manutenção/Aluguel/Uso de Sistemas ou Softwares</v>
          </cell>
        </row>
        <row r="151">
          <cell r="B151" t="str">
            <v>11.6.3.1.4. Vigilância</v>
          </cell>
        </row>
        <row r="152">
          <cell r="B152" t="str">
            <v>11.6.3.1.5. Consultorias e Treinamentos</v>
          </cell>
        </row>
        <row r="153">
          <cell r="B153" t="str">
            <v>11.6.3.1.6. Serviços Técnicos Profissionais</v>
          </cell>
        </row>
        <row r="154">
          <cell r="B154" t="str">
            <v>11.6.3.1.7. Dedetização</v>
          </cell>
        </row>
        <row r="155">
          <cell r="B155" t="str">
            <v>11.6.3.1.8. Limpeza</v>
          </cell>
        </row>
        <row r="156">
          <cell r="B156" t="str">
            <v>11.6.3.1.9. Outras Pessoas Jurídicas</v>
          </cell>
        </row>
        <row r="157">
          <cell r="B157" t="str">
            <v>11.6.3.2.1. Técnico Profissional (Nível Superior)</v>
          </cell>
        </row>
        <row r="158">
          <cell r="B158" t="str">
            <v>11.6.3.2.2. Tecnico Operacional (Nível Médio / Elementar)</v>
          </cell>
        </row>
        <row r="159">
          <cell r="B159" t="str">
            <v>11.6.3.2.3. Outros Serviços</v>
          </cell>
        </row>
        <row r="160">
          <cell r="B160" t="str">
            <v>11.7.1.1.1. Equipamentos Médico-Hospitalar</v>
          </cell>
        </row>
        <row r="161">
          <cell r="B161" t="str">
            <v>11.7.1.1.2. Equipamentos de Informática</v>
          </cell>
        </row>
        <row r="162">
          <cell r="B162" t="str">
            <v>11.7.1.1.3. Outros</v>
          </cell>
        </row>
        <row r="163">
          <cell r="B163" t="str">
            <v>11.7.1.2. Reparo e Manutenção de Bens Móveis de Outras Naturezas</v>
          </cell>
        </row>
        <row r="164">
          <cell r="B164" t="str">
            <v>11.7.1.3. Reparo e Manutenção de Bens Imóveis</v>
          </cell>
        </row>
        <row r="165">
          <cell r="B165" t="str">
            <v>11.7.2.1.1. Equipamentos Médico-Hospitalar</v>
          </cell>
        </row>
        <row r="166">
          <cell r="B166" t="str">
            <v>11.7.2.1.2. Equipamentos de Informática</v>
          </cell>
        </row>
        <row r="167">
          <cell r="B167" t="str">
            <v>11.7.2.1.3. Engenharia Clínica</v>
          </cell>
        </row>
        <row r="168">
          <cell r="B168" t="str">
            <v>11.7.2.1.4. Outros Reparos e Manutenção de Máquinas e Equipamentos</v>
          </cell>
        </row>
        <row r="169">
          <cell r="B169" t="str">
            <v>11.7.2.2. Reparo e Manutenção de Bens Imóveis</v>
          </cell>
        </row>
        <row r="170">
          <cell r="B170" t="str">
            <v>11.7.2.3. Reparo e Manutenção de Veículos</v>
          </cell>
        </row>
        <row r="171">
          <cell r="B171" t="str">
            <v>11.7.2.4. Reparo e Manutenção de Bens Móveis de Outras Naturezas</v>
          </cell>
        </row>
        <row r="172">
          <cell r="B172" t="str">
            <v>11.8.1. Equipamentos</v>
          </cell>
        </row>
        <row r="173">
          <cell r="B173" t="str">
            <v>11.8.2. Móveis e Utensílios</v>
          </cell>
        </row>
        <row r="174">
          <cell r="B174" t="str">
            <v>11.8.3. Obras e Construções</v>
          </cell>
        </row>
        <row r="175">
          <cell r="B175" t="str">
            <v>11.8.4. Outras despesas Investimentos</v>
          </cell>
        </row>
        <row r="176">
          <cell r="B176" t="str">
            <v>11.9.1 EQUIPAMENTOS</v>
          </cell>
        </row>
        <row r="177">
          <cell r="B177" t="str">
            <v>11.9.2 MÓVEIS E UTENSÍLIOS</v>
          </cell>
        </row>
        <row r="178">
          <cell r="B178" t="str">
            <v>11.9.3 OBRAS E CONSTRUÇÕES</v>
          </cell>
        </row>
        <row r="179">
          <cell r="B179" t="str">
            <v>11.9.4 VEÍCULOS</v>
          </cell>
        </row>
        <row r="180">
          <cell r="B180" t="str">
            <v>11.9.5 OUTRAS DESPESAS COM INVESTIMENTOS</v>
          </cell>
        </row>
        <row r="181">
          <cell r="B18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cpgestao-portal.hcpgestao.org.br/storage/contratos/upae-arruda/aditivos/1-3%C2%BA%20T.A%20-%20CL%C3%89VIA%20-%20UPAE%20ARRU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19"/>
  <sheetViews>
    <sheetView showGridLines="0" tabSelected="1" zoomScale="90" zoomScaleNormal="90" workbookViewId="0">
      <selection activeCell="A20" sqref="A20:XFD1048576"/>
    </sheetView>
  </sheetViews>
  <sheetFormatPr defaultColWidth="8.7109375" defaultRowHeight="12.75" x14ac:dyDescent="0.2"/>
  <cols>
    <col min="1" max="1" width="32" style="36" customWidth="1"/>
    <col min="2" max="2" width="38" style="36" customWidth="1"/>
    <col min="3" max="3" width="33.140625" style="36" customWidth="1"/>
    <col min="4" max="4" width="91.85546875" style="7" bestFit="1" customWidth="1"/>
    <col min="5" max="5" width="27.140625" style="37" customWidth="1"/>
    <col min="6" max="6" width="26" style="7" customWidth="1"/>
    <col min="7" max="7" width="26.85546875" style="7" customWidth="1"/>
    <col min="8" max="8" width="20.7109375" style="7" customWidth="1"/>
    <col min="9" max="9" width="156.140625" style="7" bestFit="1" customWidth="1"/>
    <col min="10" max="16384" width="8.7109375" style="7"/>
  </cols>
  <sheetData>
    <row r="1" spans="1:9" ht="15" x14ac:dyDescent="0.2">
      <c r="A1" s="1" t="s">
        <v>0</v>
      </c>
      <c r="B1" s="2"/>
      <c r="C1" s="3"/>
      <c r="D1" s="4"/>
      <c r="E1" s="5"/>
      <c r="F1" s="4"/>
      <c r="G1" s="4"/>
      <c r="H1" s="4"/>
      <c r="I1" s="6"/>
    </row>
    <row r="2" spans="1:9" x14ac:dyDescent="0.2">
      <c r="A2" s="8"/>
      <c r="B2" s="9"/>
      <c r="C2" s="9"/>
      <c r="D2" s="10"/>
      <c r="E2" s="11"/>
      <c r="F2" s="10"/>
      <c r="G2" s="10"/>
      <c r="H2" s="10"/>
      <c r="I2" s="12"/>
    </row>
    <row r="3" spans="1:9" ht="36" customHeight="1" x14ac:dyDescent="0.2">
      <c r="A3" s="13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5" t="s">
        <v>9</v>
      </c>
    </row>
    <row r="4" spans="1:9" ht="21" customHeight="1" x14ac:dyDescent="0.2">
      <c r="A4" s="16">
        <v>10894988000567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43405</v>
      </c>
      <c r="G4" s="21">
        <v>44501</v>
      </c>
      <c r="H4" s="22">
        <v>800</v>
      </c>
      <c r="I4" s="23" t="s">
        <v>14</v>
      </c>
    </row>
    <row r="5" spans="1:9" ht="21" customHeight="1" x14ac:dyDescent="0.2">
      <c r="A5" s="16">
        <v>10894988000567</v>
      </c>
      <c r="B5" s="17" t="s">
        <v>10</v>
      </c>
      <c r="C5" s="24">
        <v>24380578002041</v>
      </c>
      <c r="D5" s="19" t="s">
        <v>15</v>
      </c>
      <c r="E5" s="20" t="s">
        <v>16</v>
      </c>
      <c r="F5" s="21">
        <v>43647</v>
      </c>
      <c r="G5" s="21">
        <v>45474</v>
      </c>
      <c r="H5" s="22">
        <v>103.02</v>
      </c>
      <c r="I5" s="23" t="s">
        <v>17</v>
      </c>
    </row>
    <row r="6" spans="1:9" s="30" customFormat="1" ht="21" customHeight="1" x14ac:dyDescent="0.2">
      <c r="A6" s="16">
        <v>10894988000567</v>
      </c>
      <c r="B6" s="25" t="s">
        <v>10</v>
      </c>
      <c r="C6" s="26">
        <v>11863530000180</v>
      </c>
      <c r="D6" s="19" t="s">
        <v>18</v>
      </c>
      <c r="E6" s="20" t="s">
        <v>19</v>
      </c>
      <c r="F6" s="27">
        <v>44075</v>
      </c>
      <c r="G6" s="27">
        <v>44439</v>
      </c>
      <c r="H6" s="28">
        <f>264.83*12</f>
        <v>3177.96</v>
      </c>
      <c r="I6" s="29" t="s">
        <v>20</v>
      </c>
    </row>
    <row r="7" spans="1:9" s="30" customFormat="1" ht="21" customHeight="1" x14ac:dyDescent="0.2">
      <c r="A7" s="16">
        <v>10894988000567</v>
      </c>
      <c r="B7" s="25" t="s">
        <v>10</v>
      </c>
      <c r="C7" s="31" t="s">
        <v>21</v>
      </c>
      <c r="D7" s="19" t="s">
        <v>22</v>
      </c>
      <c r="E7" s="20" t="s">
        <v>19</v>
      </c>
      <c r="F7" s="27">
        <v>42956</v>
      </c>
      <c r="G7" s="27">
        <v>44501</v>
      </c>
      <c r="H7" s="28">
        <f>596.66*12</f>
        <v>7159.92</v>
      </c>
      <c r="I7" s="29" t="s">
        <v>23</v>
      </c>
    </row>
    <row r="8" spans="1:9" s="30" customFormat="1" ht="21" customHeight="1" x14ac:dyDescent="0.2">
      <c r="A8" s="16">
        <v>10894988000567</v>
      </c>
      <c r="B8" s="25" t="s">
        <v>10</v>
      </c>
      <c r="C8" s="32">
        <v>92306257000275</v>
      </c>
      <c r="D8" s="19" t="s">
        <v>24</v>
      </c>
      <c r="E8" s="20" t="s">
        <v>25</v>
      </c>
      <c r="F8" s="27">
        <v>43789</v>
      </c>
      <c r="G8" s="27">
        <v>44520</v>
      </c>
      <c r="H8" s="28">
        <v>8811.8799999999992</v>
      </c>
      <c r="I8" s="29" t="s">
        <v>26</v>
      </c>
    </row>
    <row r="9" spans="1:9" s="30" customFormat="1" ht="21" customHeight="1" x14ac:dyDescent="0.2">
      <c r="A9" s="16">
        <v>10894988000567</v>
      </c>
      <c r="B9" s="25" t="s">
        <v>10</v>
      </c>
      <c r="C9" s="32">
        <v>11516861000143</v>
      </c>
      <c r="D9" s="19" t="s">
        <v>27</v>
      </c>
      <c r="E9" s="20" t="s">
        <v>28</v>
      </c>
      <c r="F9" s="27">
        <v>44105</v>
      </c>
      <c r="G9" s="27">
        <v>44196</v>
      </c>
      <c r="H9" s="28">
        <f>39750.59*12</f>
        <v>477007.07999999996</v>
      </c>
      <c r="I9" s="29" t="s">
        <v>29</v>
      </c>
    </row>
    <row r="10" spans="1:9" s="30" customFormat="1" ht="21" customHeight="1" x14ac:dyDescent="0.2">
      <c r="A10" s="16">
        <v>10894988000567</v>
      </c>
      <c r="B10" s="25" t="s">
        <v>10</v>
      </c>
      <c r="C10" s="31" t="s">
        <v>30</v>
      </c>
      <c r="D10" s="19" t="s">
        <v>31</v>
      </c>
      <c r="E10" s="20" t="s">
        <v>13</v>
      </c>
      <c r="F10" s="27">
        <v>43461</v>
      </c>
      <c r="G10" s="27">
        <v>44557</v>
      </c>
      <c r="H10" s="28">
        <v>372.71</v>
      </c>
      <c r="I10" s="29" t="s">
        <v>32</v>
      </c>
    </row>
    <row r="11" spans="1:9" s="30" customFormat="1" ht="21" customHeight="1" x14ac:dyDescent="0.2">
      <c r="A11" s="16">
        <v>10894988000567</v>
      </c>
      <c r="B11" s="25" t="s">
        <v>10</v>
      </c>
      <c r="C11" s="31" t="s">
        <v>33</v>
      </c>
      <c r="D11" s="19" t="s">
        <v>34</v>
      </c>
      <c r="E11" s="20" t="s">
        <v>19</v>
      </c>
      <c r="F11" s="27">
        <v>43007</v>
      </c>
      <c r="G11" s="27">
        <v>44468</v>
      </c>
      <c r="H11" s="28">
        <v>5000</v>
      </c>
      <c r="I11" s="29" t="s">
        <v>35</v>
      </c>
    </row>
    <row r="12" spans="1:9" s="30" customFormat="1" ht="21" customHeight="1" x14ac:dyDescent="0.2">
      <c r="A12" s="16">
        <v>10894988000567</v>
      </c>
      <c r="B12" s="25" t="s">
        <v>10</v>
      </c>
      <c r="C12" s="32">
        <v>21930311000120</v>
      </c>
      <c r="D12" s="19" t="s">
        <v>36</v>
      </c>
      <c r="E12" s="20" t="s">
        <v>13</v>
      </c>
      <c r="F12" s="27">
        <v>43465</v>
      </c>
      <c r="G12" s="27">
        <v>44561</v>
      </c>
      <c r="H12" s="28">
        <v>1600</v>
      </c>
      <c r="I12" s="29" t="s">
        <v>37</v>
      </c>
    </row>
    <row r="13" spans="1:9" s="30" customFormat="1" ht="21" customHeight="1" x14ac:dyDescent="0.2">
      <c r="A13" s="16">
        <v>10894988000567</v>
      </c>
      <c r="B13" s="25" t="s">
        <v>10</v>
      </c>
      <c r="C13" s="31" t="s">
        <v>38</v>
      </c>
      <c r="D13" s="19" t="s">
        <v>39</v>
      </c>
      <c r="E13" s="20" t="s">
        <v>19</v>
      </c>
      <c r="F13" s="27">
        <v>43435</v>
      </c>
      <c r="G13" s="27">
        <v>44531</v>
      </c>
      <c r="H13" s="28">
        <v>5100</v>
      </c>
      <c r="I13" s="29" t="s">
        <v>40</v>
      </c>
    </row>
    <row r="14" spans="1:9" s="30" customFormat="1" ht="21" customHeight="1" x14ac:dyDescent="0.2">
      <c r="A14" s="16">
        <v>10894988000567</v>
      </c>
      <c r="B14" s="25" t="s">
        <v>10</v>
      </c>
      <c r="C14" s="32">
        <v>16783034000130</v>
      </c>
      <c r="D14" s="19" t="s">
        <v>41</v>
      </c>
      <c r="E14" s="20" t="s">
        <v>19</v>
      </c>
      <c r="F14" s="27">
        <v>43845</v>
      </c>
      <c r="G14" s="27">
        <v>44211</v>
      </c>
      <c r="H14" s="28">
        <v>1200</v>
      </c>
      <c r="I14" s="29" t="s">
        <v>42</v>
      </c>
    </row>
    <row r="15" spans="1:9" s="30" customFormat="1" ht="21" customHeight="1" x14ac:dyDescent="0.2">
      <c r="A15" s="16">
        <v>10894988000567</v>
      </c>
      <c r="B15" s="25" t="s">
        <v>10</v>
      </c>
      <c r="C15" s="32">
        <v>19533734000164</v>
      </c>
      <c r="D15" s="19" t="s">
        <v>43</v>
      </c>
      <c r="E15" s="20" t="s">
        <v>44</v>
      </c>
      <c r="F15" s="27">
        <v>44013</v>
      </c>
      <c r="G15" s="27">
        <v>44227</v>
      </c>
      <c r="H15" s="28">
        <v>410</v>
      </c>
      <c r="I15" s="29" t="s">
        <v>45</v>
      </c>
    </row>
    <row r="16" spans="1:9" s="30" customFormat="1" ht="21" customHeight="1" x14ac:dyDescent="0.2">
      <c r="A16" s="16">
        <v>10894988000567</v>
      </c>
      <c r="B16" s="25" t="s">
        <v>10</v>
      </c>
      <c r="C16" s="32">
        <v>7572579000106</v>
      </c>
      <c r="D16" s="19" t="s">
        <v>46</v>
      </c>
      <c r="E16" s="20" t="s">
        <v>19</v>
      </c>
      <c r="F16" s="27">
        <v>43931</v>
      </c>
      <c r="G16" s="27">
        <v>44469</v>
      </c>
      <c r="H16" s="28">
        <v>5000</v>
      </c>
      <c r="I16" s="29" t="s">
        <v>35</v>
      </c>
    </row>
    <row r="17" spans="1:9" s="30" customFormat="1" ht="21" customHeight="1" x14ac:dyDescent="0.2">
      <c r="A17" s="16">
        <v>10894988000567</v>
      </c>
      <c r="B17" s="25" t="s">
        <v>10</v>
      </c>
      <c r="C17" s="31" t="s">
        <v>47</v>
      </c>
      <c r="D17" s="19" t="s">
        <v>48</v>
      </c>
      <c r="E17" s="20" t="s">
        <v>19</v>
      </c>
      <c r="F17" s="27">
        <v>44067</v>
      </c>
      <c r="G17" s="27">
        <v>44256</v>
      </c>
      <c r="H17" s="28">
        <f>330*12</f>
        <v>3960</v>
      </c>
      <c r="I17" s="29" t="s">
        <v>49</v>
      </c>
    </row>
    <row r="18" spans="1:9" s="30" customFormat="1" ht="21" customHeight="1" x14ac:dyDescent="0.2">
      <c r="A18" s="16">
        <v>10894988000567</v>
      </c>
      <c r="B18" s="25" t="s">
        <v>10</v>
      </c>
      <c r="C18" s="33">
        <v>11966640000177</v>
      </c>
      <c r="D18" s="34" t="s">
        <v>50</v>
      </c>
      <c r="E18" s="20" t="s">
        <v>13</v>
      </c>
      <c r="F18" s="27">
        <v>43922</v>
      </c>
      <c r="G18" s="27">
        <v>44253</v>
      </c>
      <c r="H18" s="28">
        <v>854.71</v>
      </c>
      <c r="I18" s="35" t="s">
        <v>51</v>
      </c>
    </row>
    <row r="19" spans="1:9" s="30" customFormat="1" ht="21" customHeight="1" x14ac:dyDescent="0.2">
      <c r="A19" s="16">
        <v>10894988000567</v>
      </c>
      <c r="B19" s="25" t="s">
        <v>10</v>
      </c>
      <c r="C19" s="33">
        <v>11844663000109</v>
      </c>
      <c r="D19" s="19" t="s">
        <v>52</v>
      </c>
      <c r="E19" s="20" t="s">
        <v>13</v>
      </c>
      <c r="F19" s="27">
        <v>44088</v>
      </c>
      <c r="G19" s="27">
        <v>44452</v>
      </c>
      <c r="H19" s="28">
        <f>900*12</f>
        <v>10800</v>
      </c>
      <c r="I19" s="29" t="s">
        <v>53</v>
      </c>
    </row>
  </sheetData>
  <sheetProtection formatColumns="0" autoFilter="0"/>
  <dataValidations count="1">
    <dataValidation type="list" allowBlank="1" showInputMessage="1" showErrorMessage="1" sqref="B4:B17">
      <formula1>UNIDADES</formula1>
    </dataValidation>
  </dataValidations>
  <hyperlinks>
    <hyperlink ref="I15" r:id="rId1" display="http://hcpgestao-portal.hcpgestao.org.br/storage/contratos/upae-arruda/aditivos/1-3%C2%BA T.A - CL%C3%89VIA - UPAE ARRUDA.pdf"/>
  </hyperlinks>
  <pageMargins left="0.51181102362204722" right="0.51181102362204722" top="0.78740157480314965" bottom="0.78740157480314965" header="0.51181102362204722" footer="0.51181102362204722"/>
  <pageSetup paperSize="9" scale="55" firstPageNumber="0" fitToHeight="0" orientation="landscape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Poliane Silva</dc:creator>
  <cp:lastModifiedBy>Poliane Silva</cp:lastModifiedBy>
  <dcterms:created xsi:type="dcterms:W3CDTF">2021-03-05T17:47:56Z</dcterms:created>
  <dcterms:modified xsi:type="dcterms:W3CDTF">2021-03-05T17:48:29Z</dcterms:modified>
</cp:coreProperties>
</file>